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<sst xmlns="http://schemas.openxmlformats.org/spreadsheetml/2006/main" count="135" uniqueCount="104">
  <si>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>Ilości na jeden jacht !!!</t>
  </si>
  <si>
    <t>osób</t>
  </si>
  <si>
    <t>dni</t>
  </si>
  <si>
    <t>co</t>
  </si>
  <si>
    <t>porcja dzienna</t>
  </si>
  <si>
    <t>jednostka</t>
  </si>
  <si>
    <t xml:space="preserve">ile kupić </t>
  </si>
  <si>
    <t>piwo</t>
  </si>
  <si>
    <t>puszka</t>
  </si>
  <si>
    <t>dwa piwa dziennie</t>
  </si>
  <si>
    <t>wódka</t>
  </si>
  <si>
    <t>0,5 litra</t>
  </si>
  <si>
    <t>flaszka co 3 dzień</t>
  </si>
  <si>
    <t>chleb</t>
  </si>
  <si>
    <t>sztuka</t>
  </si>
  <si>
    <t>kupiłbym połowe a drugą w Szwecji</t>
  </si>
  <si>
    <t>makaron</t>
  </si>
  <si>
    <t>kg</t>
  </si>
  <si>
    <t>3 obiady (porcja=  0,5 kg na 3 osoby)</t>
  </si>
  <si>
    <t>ryż</t>
  </si>
  <si>
    <t>3 obiady (porcja=  0,5 kg na 4 osoby)</t>
  </si>
  <si>
    <t>ziemniaki</t>
  </si>
  <si>
    <t>2 obiady (porcja=  0,5 kg na 2 osoby)</t>
  </si>
  <si>
    <t>ser zółty</t>
  </si>
  <si>
    <t>puszka (pasztet, konserwa, topik, żólty) na osobodzień</t>
  </si>
  <si>
    <t>ser topiony</t>
  </si>
  <si>
    <t>8szt</t>
  </si>
  <si>
    <t>konserwa kanapkowa</t>
  </si>
  <si>
    <t>puszka 0,3kg</t>
  </si>
  <si>
    <t>pasztety</t>
  </si>
  <si>
    <t>puszka 0,2kg</t>
  </si>
  <si>
    <t>kiełbasa do grzania (parówki)</t>
  </si>
  <si>
    <t>48 szt</t>
  </si>
  <si>
    <t>na pierwsze 2 kolacje (porcja 200g na twarz)</t>
  </si>
  <si>
    <t>jajka</t>
  </si>
  <si>
    <t>3 śniadnia * 3 jaja na twarz</t>
  </si>
  <si>
    <t>margaryna</t>
  </si>
  <si>
    <t>pudełko 400g</t>
  </si>
  <si>
    <t>olej</t>
  </si>
  <si>
    <t>butelka</t>
  </si>
  <si>
    <t>ludwik</t>
  </si>
  <si>
    <t>p.toaletowy</t>
  </si>
  <si>
    <t>zgrzewka</t>
  </si>
  <si>
    <t>pomidory</t>
  </si>
  <si>
    <t>ogórki</t>
  </si>
  <si>
    <t>jabłka/pomarańcze</t>
  </si>
  <si>
    <t>cebula</t>
  </si>
  <si>
    <t>musztarda</t>
  </si>
  <si>
    <t>słoik</t>
  </si>
  <si>
    <t>keczup</t>
  </si>
  <si>
    <t>butleka</t>
  </si>
  <si>
    <t>mleko</t>
  </si>
  <si>
    <t>litr</t>
  </si>
  <si>
    <t>kisiel g kubek</t>
  </si>
  <si>
    <t>szt</t>
  </si>
  <si>
    <t>kisiel na 3 osoby codziennie</t>
  </si>
  <si>
    <t>budyn g. kubek</t>
  </si>
  <si>
    <t>torebka budyniu na 3 osoby co drugi dzień</t>
  </si>
  <si>
    <t>soki</t>
  </si>
  <si>
    <t>karton</t>
  </si>
  <si>
    <t>pół soczka na flaszkę wódki</t>
  </si>
  <si>
    <t>coca cola lub inny kwas</t>
  </si>
  <si>
    <t>PET 1.5 l</t>
  </si>
  <si>
    <t>PET na 4 osoby na dzień</t>
  </si>
  <si>
    <t>dżem</t>
  </si>
  <si>
    <t>słoik na czterech do 3 dzień</t>
  </si>
  <si>
    <t>gorący kubek</t>
  </si>
  <si>
    <t>jeden na osobodzięń</t>
  </si>
  <si>
    <t>herbata</t>
  </si>
  <si>
    <t>Torebki 150 szt</t>
  </si>
  <si>
    <t>kawa rozpuszczalna</t>
  </si>
  <si>
    <t>słoik nesca</t>
  </si>
  <si>
    <t>dwie słabe kawy dziennie dla każdego !!!</t>
  </si>
  <si>
    <t>cukier</t>
  </si>
  <si>
    <t>worki na śmieci</t>
  </si>
  <si>
    <t>rulony</t>
  </si>
  <si>
    <t>cytryna</t>
  </si>
  <si>
    <t>majonez</t>
  </si>
  <si>
    <t>Słoik 0,4</t>
  </si>
  <si>
    <t>ogórki kons</t>
  </si>
  <si>
    <t>słoik co 3 dzień</t>
  </si>
  <si>
    <t>groszek kons</t>
  </si>
  <si>
    <t>2 puszki co 3 dzień</t>
  </si>
  <si>
    <t>kukurysza kons</t>
  </si>
  <si>
    <t>kapusta kons/sałatka</t>
  </si>
  <si>
    <t xml:space="preserve">kielbasa </t>
  </si>
  <si>
    <t>do jajecznicy</t>
  </si>
  <si>
    <t>słoiki obiadowe (w kompletach po 4)</t>
  </si>
  <si>
    <t>jeden na 3 osoby</t>
  </si>
  <si>
    <t>czerwony sos</t>
  </si>
  <si>
    <t>wg uznania w zależności od słoików obiadowych</t>
  </si>
  <si>
    <t xml:space="preserve">sól </t>
  </si>
  <si>
    <t>zapałki/zapalniczki</t>
  </si>
  <si>
    <t>czekolada</t>
  </si>
  <si>
    <t>tabliczka</t>
  </si>
  <si>
    <t>prince polo</t>
  </si>
  <si>
    <t>cukierki krówki lub inne</t>
  </si>
  <si>
    <t>zupa jum-jum</t>
  </si>
  <si>
    <t>paprykarz</t>
  </si>
  <si>
    <t>tunczyk</t>
  </si>
  <si>
    <t xml:space="preserve">wedlina </t>
  </si>
  <si>
    <t>miod</t>
  </si>
  <si>
    <t>sloik</t>
  </si>
  <si>
    <t>soki zageszczone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</si>
</sst>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_-* #,##0.0\ _z_ł_-;\-* #,##0.0\ _z_ł_-;_-* \-??\ _z_ł_-;_-@_-"/>
  </numFmts>
  <fonts count="36"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166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31.57421875" style="0" customWidth="1"/>
    <col min="2" max="2" width="12.28125" style="1" customWidth="1"/>
    <col min="3" max="3" width="13.140625" style="0" customWidth="1"/>
    <col min="4" max="4" width="9.7109375" style="2" customWidth="1"/>
  </cols>
  <sheetData>
    <row r="1" spans="1:4" ht="12.75">
      <c r="A1" t="s">
        <v>0</v>
      </c>
      <c r="B1" s="1" t="s">
        <v>1</v>
      </c>
      <c r="D1" s="2">
        <v>8</v>
      </c>
    </row>
    <row r="2" spans="2:4" ht="12.75">
      <c r="B2" s="1" t="s">
        <v>2</v>
      </c>
      <c r="D2" s="2">
        <v>8</v>
      </c>
    </row>
    <row r="4" spans="1:4" ht="12.75">
      <c r="A4" t="s">
        <v>3</v>
      </c>
      <c r="B4" s="1" t="s">
        <v>4</v>
      </c>
      <c r="C4" t="s">
        <v>5</v>
      </c>
      <c r="D4" s="2" t="s">
        <v>6</v>
      </c>
    </row>
    <row r="5" spans="1:5" ht="12.75">
      <c r="A5" t="s">
        <v>7</v>
      </c>
      <c r="B5" s="1">
        <v>2</v>
      </c>
      <c r="C5" t="s">
        <v>8</v>
      </c>
      <c r="D5" s="2">
        <f>B5*$D$2*$D$1</f>
        <v>128</v>
      </c>
      <c r="E5" t="s">
        <v>9</v>
      </c>
    </row>
    <row r="6" spans="1:5" ht="12.75">
      <c r="A6" t="s">
        <v>10</v>
      </c>
      <c r="B6" s="1">
        <f>0.5/3</f>
        <v>0.16666666666666666</v>
      </c>
      <c r="C6" t="s">
        <v>11</v>
      </c>
      <c r="D6" s="2">
        <v>10</v>
      </c>
      <c r="E6" t="s">
        <v>12</v>
      </c>
    </row>
    <row r="7" spans="1:5" ht="12.75">
      <c r="A7" t="s">
        <v>13</v>
      </c>
      <c r="B7" s="1">
        <v>0.5</v>
      </c>
      <c r="C7" t="s">
        <v>14</v>
      </c>
      <c r="D7" s="2">
        <f>B7*$D$2*$D$1</f>
        <v>32</v>
      </c>
      <c r="E7" t="s">
        <v>15</v>
      </c>
    </row>
    <row r="8" spans="1:5" ht="12.75">
      <c r="A8" t="s">
        <v>16</v>
      </c>
      <c r="C8" t="s">
        <v>17</v>
      </c>
      <c r="D8" s="2">
        <v>2</v>
      </c>
      <c r="E8" t="s">
        <v>18</v>
      </c>
    </row>
    <row r="9" spans="1:5" ht="12.75">
      <c r="A9" t="s">
        <v>19</v>
      </c>
      <c r="C9" t="s">
        <v>17</v>
      </c>
      <c r="D9" s="2">
        <v>2</v>
      </c>
      <c r="E9" t="s">
        <v>20</v>
      </c>
    </row>
    <row r="10" spans="1:5" ht="12.75">
      <c r="A10" t="s">
        <v>21</v>
      </c>
      <c r="C10" t="s">
        <v>17</v>
      </c>
      <c r="D10" s="2">
        <v>3</v>
      </c>
      <c r="E10" t="s">
        <v>22</v>
      </c>
    </row>
    <row r="11" spans="1:7" ht="12.75" customHeight="1">
      <c r="A11" t="s">
        <v>23</v>
      </c>
      <c r="B11" s="1">
        <v>0.05</v>
      </c>
      <c r="C11" t="s">
        <v>17</v>
      </c>
      <c r="D11" s="2">
        <v>1.5</v>
      </c>
      <c r="E11" s="5" t="s">
        <v>24</v>
      </c>
      <c r="F11" s="5"/>
      <c r="G11" s="5"/>
    </row>
    <row r="12" spans="1:7" ht="12.75">
      <c r="A12" t="s">
        <v>25</v>
      </c>
      <c r="B12" s="1">
        <v>0.1</v>
      </c>
      <c r="C12" t="s">
        <v>26</v>
      </c>
      <c r="D12" s="2">
        <v>2</v>
      </c>
      <c r="E12" s="5"/>
      <c r="F12" s="5"/>
      <c r="G12" s="5"/>
    </row>
    <row r="13" spans="1:7" ht="12.75">
      <c r="A13" t="s">
        <v>27</v>
      </c>
      <c r="B13" s="1">
        <v>0.3</v>
      </c>
      <c r="C13" t="s">
        <v>28</v>
      </c>
      <c r="D13" s="2">
        <v>12</v>
      </c>
      <c r="E13" s="5"/>
      <c r="F13" s="5"/>
      <c r="G13" s="5"/>
    </row>
    <row r="14" spans="1:7" ht="12.75">
      <c r="A14" t="s">
        <v>29</v>
      </c>
      <c r="B14" s="1">
        <v>0.3</v>
      </c>
      <c r="C14" t="s">
        <v>30</v>
      </c>
      <c r="D14" s="2">
        <v>12</v>
      </c>
      <c r="E14" s="5"/>
      <c r="F14" s="5"/>
      <c r="G14" s="5"/>
    </row>
    <row r="15" spans="1:5" ht="12.75">
      <c r="A15" t="s">
        <v>31</v>
      </c>
      <c r="C15" t="s">
        <v>32</v>
      </c>
      <c r="D15" s="2">
        <v>3</v>
      </c>
      <c r="E15" t="s">
        <v>33</v>
      </c>
    </row>
    <row r="16" spans="1:5" ht="12.75">
      <c r="A16" t="s">
        <v>34</v>
      </c>
      <c r="C16" t="s">
        <v>14</v>
      </c>
      <c r="D16" s="2">
        <v>50</v>
      </c>
      <c r="E16" t="s">
        <v>35</v>
      </c>
    </row>
    <row r="17" spans="1:4" ht="12.75">
      <c r="A17" t="s">
        <v>36</v>
      </c>
      <c r="B17" s="1">
        <v>0.3</v>
      </c>
      <c r="C17" t="s">
        <v>37</v>
      </c>
      <c r="D17" s="2">
        <v>10</v>
      </c>
    </row>
    <row r="18" spans="1:4" ht="12.75">
      <c r="A18" t="s">
        <v>38</v>
      </c>
      <c r="C18" t="s">
        <v>39</v>
      </c>
      <c r="D18" s="2">
        <v>1</v>
      </c>
    </row>
    <row r="19" spans="1:4" ht="12.75">
      <c r="A19" t="s">
        <v>40</v>
      </c>
      <c r="C19" t="s">
        <v>39</v>
      </c>
      <c r="D19" s="2">
        <v>2</v>
      </c>
    </row>
    <row r="20" spans="1:4" ht="12.75">
      <c r="A20" t="s">
        <v>41</v>
      </c>
      <c r="C20" t="s">
        <v>42</v>
      </c>
      <c r="D20" s="2">
        <v>2</v>
      </c>
    </row>
    <row r="21" spans="1:4" ht="12.75">
      <c r="A21" t="s">
        <v>43</v>
      </c>
      <c r="C21" t="s">
        <v>17</v>
      </c>
      <c r="D21" s="2">
        <v>3</v>
      </c>
    </row>
    <row r="22" spans="1:4" ht="12.75">
      <c r="A22" t="s">
        <v>44</v>
      </c>
      <c r="C22" t="s">
        <v>17</v>
      </c>
      <c r="D22" s="2">
        <v>1</v>
      </c>
    </row>
    <row r="23" spans="1:4" ht="12.75">
      <c r="A23" t="s">
        <v>45</v>
      </c>
      <c r="C23" t="s">
        <v>17</v>
      </c>
      <c r="D23" s="2">
        <v>4</v>
      </c>
    </row>
    <row r="24" spans="1:4" ht="12.75">
      <c r="A24" t="s">
        <v>46</v>
      </c>
      <c r="C24" t="s">
        <v>17</v>
      </c>
      <c r="D24" s="2">
        <v>4</v>
      </c>
    </row>
    <row r="25" spans="1:4" ht="12.75">
      <c r="A25" t="s">
        <v>47</v>
      </c>
      <c r="C25" t="s">
        <v>48</v>
      </c>
      <c r="D25" s="2">
        <v>3</v>
      </c>
    </row>
    <row r="26" spans="1:4" ht="12.75">
      <c r="A26" t="s">
        <v>49</v>
      </c>
      <c r="C26" t="s">
        <v>50</v>
      </c>
      <c r="D26" s="2">
        <v>4</v>
      </c>
    </row>
    <row r="27" spans="1:4" ht="12.75">
      <c r="A27" t="s">
        <v>51</v>
      </c>
      <c r="C27" t="s">
        <v>52</v>
      </c>
      <c r="D27" s="2">
        <v>4</v>
      </c>
    </row>
    <row r="28" spans="1:5" ht="12.75">
      <c r="A28" t="s">
        <v>53</v>
      </c>
      <c r="B28" s="1">
        <f>1/3</f>
        <v>0.3333333333333333</v>
      </c>
      <c r="C28" t="s">
        <v>54</v>
      </c>
      <c r="D28" s="2">
        <v>40</v>
      </c>
      <c r="E28" t="s">
        <v>55</v>
      </c>
    </row>
    <row r="29" spans="1:5" ht="12.75">
      <c r="A29" t="s">
        <v>56</v>
      </c>
      <c r="B29" s="1">
        <f>1/3/2</f>
        <v>0.16666666666666666</v>
      </c>
      <c r="C29" t="s">
        <v>54</v>
      </c>
      <c r="D29" s="2">
        <v>24</v>
      </c>
      <c r="E29" t="s">
        <v>57</v>
      </c>
    </row>
    <row r="30" spans="1:5" ht="12.75">
      <c r="A30" t="s">
        <v>58</v>
      </c>
      <c r="C30" t="s">
        <v>59</v>
      </c>
      <c r="D30" s="2">
        <f>0.5*D6</f>
        <v>5</v>
      </c>
      <c r="E30" t="s">
        <v>60</v>
      </c>
    </row>
    <row r="31" spans="1:5" ht="12.75">
      <c r="A31" t="s">
        <v>61</v>
      </c>
      <c r="B31" s="1">
        <f>1.5/4</f>
        <v>0.375</v>
      </c>
      <c r="C31" t="s">
        <v>62</v>
      </c>
      <c r="D31" s="2">
        <v>12</v>
      </c>
      <c r="E31" t="s">
        <v>63</v>
      </c>
    </row>
    <row r="32" spans="1:5" ht="12.75">
      <c r="A32" t="s">
        <v>64</v>
      </c>
      <c r="B32" s="1">
        <f>1/4/3</f>
        <v>0.08333333333333333</v>
      </c>
      <c r="C32" t="s">
        <v>48</v>
      </c>
      <c r="D32" s="2">
        <f>B32*$D$2*$D$1</f>
        <v>5.333333333333333</v>
      </c>
      <c r="E32" t="s">
        <v>65</v>
      </c>
    </row>
    <row r="33" spans="1:5" ht="12.75">
      <c r="A33" t="s">
        <v>66</v>
      </c>
      <c r="B33" s="1">
        <v>1</v>
      </c>
      <c r="C33" t="s">
        <v>14</v>
      </c>
      <c r="D33" s="2">
        <f>B33*$D$2*$D$1</f>
        <v>64</v>
      </c>
      <c r="E33" t="s">
        <v>67</v>
      </c>
    </row>
    <row r="34" spans="1:4" ht="12.75">
      <c r="A34" t="s">
        <v>68</v>
      </c>
      <c r="B34" s="1">
        <v>2</v>
      </c>
      <c r="C34" t="s">
        <v>69</v>
      </c>
      <c r="D34" s="2">
        <v>1</v>
      </c>
    </row>
    <row r="35" spans="1:5" ht="12.75">
      <c r="A35" t="s">
        <v>70</v>
      </c>
      <c r="B35" s="1">
        <f>2*0.003</f>
        <v>0.006</v>
      </c>
      <c r="C35" t="s">
        <v>71</v>
      </c>
      <c r="D35" s="3">
        <v>2</v>
      </c>
      <c r="E35" t="s">
        <v>72</v>
      </c>
    </row>
    <row r="36" spans="1:4" ht="12.75">
      <c r="A36" t="s">
        <v>73</v>
      </c>
      <c r="C36" t="s">
        <v>17</v>
      </c>
      <c r="D36" s="2">
        <v>3</v>
      </c>
    </row>
    <row r="37" spans="1:4" ht="12.75">
      <c r="A37" t="s">
        <v>74</v>
      </c>
      <c r="C37" t="s">
        <v>75</v>
      </c>
      <c r="D37" s="2">
        <v>3</v>
      </c>
    </row>
    <row r="38" spans="1:4" ht="12.75">
      <c r="A38" t="s">
        <v>76</v>
      </c>
      <c r="C38" t="s">
        <v>17</v>
      </c>
      <c r="D38" s="2">
        <v>3</v>
      </c>
    </row>
    <row r="39" spans="1:4" ht="12.75">
      <c r="A39" t="s">
        <v>77</v>
      </c>
      <c r="C39" t="s">
        <v>78</v>
      </c>
      <c r="D39" s="2">
        <v>3</v>
      </c>
    </row>
    <row r="40" spans="1:5" ht="12.75">
      <c r="A40" t="s">
        <v>79</v>
      </c>
      <c r="B40" s="1">
        <f>1/8/3</f>
        <v>0.041666666666666664</v>
      </c>
      <c r="C40" t="s">
        <v>48</v>
      </c>
      <c r="D40" s="2">
        <v>4</v>
      </c>
      <c r="E40" t="s">
        <v>80</v>
      </c>
    </row>
    <row r="41" spans="1:5" ht="12.75">
      <c r="A41" t="s">
        <v>81</v>
      </c>
      <c r="B41" s="1">
        <f>2/8/3</f>
        <v>0.08333333333333333</v>
      </c>
      <c r="C41" t="s">
        <v>8</v>
      </c>
      <c r="D41" s="2">
        <v>4</v>
      </c>
      <c r="E41" t="s">
        <v>82</v>
      </c>
    </row>
    <row r="42" spans="1:5" ht="12.75">
      <c r="A42" t="s">
        <v>83</v>
      </c>
      <c r="B42" s="1">
        <f>2/8/3</f>
        <v>0.08333333333333333</v>
      </c>
      <c r="C42" t="s">
        <v>8</v>
      </c>
      <c r="D42" s="2">
        <v>4</v>
      </c>
      <c r="E42" t="s">
        <v>82</v>
      </c>
    </row>
    <row r="43" spans="1:5" ht="12.75">
      <c r="A43" t="s">
        <v>84</v>
      </c>
      <c r="B43" s="1">
        <f>1/8/3</f>
        <v>0.041666666666666664</v>
      </c>
      <c r="C43" t="s">
        <v>48</v>
      </c>
      <c r="D43" s="2">
        <v>4</v>
      </c>
      <c r="E43" t="s">
        <v>80</v>
      </c>
    </row>
    <row r="44" spans="1:5" ht="12.75">
      <c r="A44" t="s">
        <v>85</v>
      </c>
      <c r="C44" t="s">
        <v>17</v>
      </c>
      <c r="D44" s="4">
        <v>4</v>
      </c>
      <c r="E44" t="s">
        <v>86</v>
      </c>
    </row>
    <row r="45" spans="1:5" ht="12.75">
      <c r="A45" t="s">
        <v>87</v>
      </c>
      <c r="B45" s="1">
        <v>0.3</v>
      </c>
      <c r="C45" t="s">
        <v>54</v>
      </c>
      <c r="D45" s="2">
        <v>28</v>
      </c>
      <c r="E45" t="s">
        <v>88</v>
      </c>
    </row>
    <row r="46" spans="1:5" ht="12.75">
      <c r="A46" t="s">
        <v>89</v>
      </c>
      <c r="D46" s="2">
        <v>4</v>
      </c>
      <c r="E46" t="s">
        <v>90</v>
      </c>
    </row>
    <row r="47" spans="1:4" ht="12.75">
      <c r="A47" t="s">
        <v>91</v>
      </c>
      <c r="C47" t="s">
        <v>17</v>
      </c>
      <c r="D47" s="2">
        <v>1</v>
      </c>
    </row>
    <row r="48" spans="1:4" ht="12.75">
      <c r="A48" t="s">
        <v>92</v>
      </c>
      <c r="C48" t="s">
        <v>54</v>
      </c>
      <c r="D48" s="2">
        <v>2</v>
      </c>
    </row>
    <row r="49" spans="1:4" ht="12.75">
      <c r="A49" t="s">
        <v>93</v>
      </c>
      <c r="B49" s="1">
        <f>1/4</f>
        <v>0.25</v>
      </c>
      <c r="C49" t="s">
        <v>94</v>
      </c>
      <c r="D49" s="2">
        <v>7</v>
      </c>
    </row>
    <row r="50" spans="1:4" ht="12.75">
      <c r="A50" t="s">
        <v>95</v>
      </c>
      <c r="B50" s="1">
        <v>1</v>
      </c>
      <c r="C50" t="s">
        <v>14</v>
      </c>
      <c r="D50" s="2">
        <f>B50*$D$2*$D$1</f>
        <v>64</v>
      </c>
    </row>
    <row r="51" spans="1:4" ht="12.75">
      <c r="A51" t="s">
        <v>96</v>
      </c>
      <c r="B51" s="1">
        <v>0.1</v>
      </c>
      <c r="C51" t="s">
        <v>17</v>
      </c>
      <c r="D51" s="2">
        <v>2</v>
      </c>
    </row>
    <row r="52" spans="1:4" ht="12.75">
      <c r="A52" t="s">
        <v>97</v>
      </c>
      <c r="C52" t="s">
        <v>54</v>
      </c>
      <c r="D52" s="2">
        <v>64</v>
      </c>
    </row>
    <row r="53" spans="1:4" ht="12.75">
      <c r="A53" t="s">
        <v>98</v>
      </c>
      <c r="C53" t="s">
        <v>54</v>
      </c>
      <c r="D53" s="2">
        <v>4</v>
      </c>
    </row>
    <row r="54" spans="1:4" ht="12.75">
      <c r="A54" t="s">
        <v>99</v>
      </c>
      <c r="C54" t="s">
        <v>54</v>
      </c>
      <c r="D54" s="2">
        <v>4</v>
      </c>
    </row>
    <row r="55" spans="1:4" ht="12.75">
      <c r="A55" t="s">
        <v>100</v>
      </c>
      <c r="C55" t="s">
        <v>17</v>
      </c>
      <c r="D55" s="2">
        <v>1</v>
      </c>
    </row>
    <row r="56" spans="1:4" ht="12.75">
      <c r="A56" t="s">
        <v>101</v>
      </c>
      <c r="C56" t="s">
        <v>102</v>
      </c>
      <c r="D56" s="2">
        <v>1</v>
      </c>
    </row>
    <row r="57" spans="1:4" ht="12.75">
      <c r="A57" t="s">
        <v>103</v>
      </c>
      <c r="C57" t="s">
        <v>50</v>
      </c>
      <c r="D57" s="2">
        <v>2</v>
      </c>
    </row>
  </sheetData>
  <sheetProtection selectLockedCells="1" selectUnlockedCells="1"/>
  <mergeCells count="1">
    <mergeCell ref="E11:G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MarbetWil</cp:lastModifiedBy>
  <dcterms:created xsi:type="dcterms:W3CDTF">2013-02-14T14:27:37Z</dcterms:created>
  <dcterms:modified xsi:type="dcterms:W3CDTF">2013-02-14T14:27:37Z</dcterms:modified>
  <cp:category/>
  <cp:version/>
  <cp:contentType/>
  <cp:contentStatus/>
</cp:coreProperties>
</file>